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C Sudan\D\DRC - Sudan\01. Procurements\2022\RFP\RFP-SDN-KRT-22-004 Vehicles FWA\03.Annex A.1 for three lot\"/>
    </mc:Choice>
  </mc:AlternateContent>
  <bookViews>
    <workbookView xWindow="-110" yWindow="-110" windowWidth="19420" windowHeight="10420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'!$A$3:$K$10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A5" i="2"/>
  <c r="A6" i="2"/>
  <c r="A7" i="2"/>
  <c r="A8" i="2"/>
  <c r="A9" i="2"/>
  <c r="A10" i="2"/>
  <c r="A11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F4" i="2"/>
  <c r="F5" i="2"/>
  <c r="C1" i="2"/>
  <c r="A19" i="2"/>
  <c r="C5" i="2"/>
  <c r="D5" i="2"/>
  <c r="E5" i="2"/>
  <c r="E4" i="2"/>
  <c r="D4" i="2"/>
  <c r="C4" i="2"/>
  <c r="A4" i="2"/>
  <c r="I12" i="2"/>
  <c r="I14" i="2"/>
  <c r="C16" i="2"/>
</calcChain>
</file>

<file path=xl/sharedStrings.xml><?xml version="1.0" encoding="utf-8"?>
<sst xmlns="http://schemas.openxmlformats.org/spreadsheetml/2006/main" count="109" uniqueCount="59">
  <si>
    <t>DRC to complete</t>
  </si>
  <si>
    <t>Bidder to complete</t>
  </si>
  <si>
    <t>#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</si>
  <si>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</si>
  <si>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</si>
  <si>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</si>
  <si>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</si>
  <si>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</si>
  <si>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</si>
  <si>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</si>
  <si>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</si>
  <si>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</si>
  <si>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</si>
  <si>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</si>
  <si>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</si>
  <si>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</si>
  <si>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</si>
  <si>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</si>
  <si>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</si>
  <si>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</si>
  <si>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</si>
  <si>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</si>
  <si>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</si>
  <si>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</si>
  <si>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</si>
  <si>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</si>
  <si>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</si>
  <si>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</si>
  <si>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</si>
  <si>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</si>
  <si>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</si>
  <si>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country of Origin</t>
  </si>
  <si>
    <t>Delivery time required (days after contract signature):</t>
  </si>
  <si>
    <t>Delivery Site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</si>
  <si>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</si>
  <si>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</si>
  <si>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</si>
  <si>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</si>
  <si>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</si>
  <si>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</si>
  <si>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t>
  </si>
  <si>
    <t>Cars</t>
  </si>
  <si>
    <t>Same as above</t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</si>
  <si>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fuel</t>
    </r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</si>
  <si>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 fuel</t>
    </r>
  </si>
  <si>
    <t>48 hours (2) days</t>
  </si>
  <si>
    <t>Kadugli  office</t>
  </si>
  <si>
    <t>Kadugli</t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</si>
  <si>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rgb="FF000000"/>
        <rFont val="Calibri"/>
        <family val="2"/>
      </rPr>
      <t xml:space="preserve"> without driver and without fuel</t>
    </r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</si>
  <si>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rgb="FF000000"/>
        <rFont val="Calibri"/>
        <family val="2"/>
      </rPr>
      <t xml:space="preserve"> without driver and with fuel</t>
    </r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</si>
  <si>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rgb="FF000000"/>
        <rFont val="Calibri"/>
        <family val="2"/>
      </rPr>
      <t xml:space="preserve"> with driver and without fuel (Driver should be from South Kordafan)</t>
    </r>
  </si>
  <si>
    <r>
      <t xml:space="preserve">Monthly rent Land Cruiser's </t>
    </r>
    <r>
      <rPr>
        <sz val="11"/>
        <color theme="1"/>
        <rFont val="Calibri"/>
        <family val="2"/>
        <scheme val="minor"/>
      </rPr>
      <t xml:space="preserve">vehicles or any other brand with same specifications Body: Hard Top, min 8  seater and 3 doors (horizontal benches), </t>
    </r>
    <r>
      <rPr>
        <b/>
        <sz val="11"/>
        <color rgb="FF000000"/>
        <rFont val="Calibri"/>
        <family val="2"/>
      </rPr>
      <t xml:space="preserve"> with driver and with fuel
(Driver should be from South Kordafan)</t>
    </r>
  </si>
  <si>
    <r>
      <t>Monthly rent P</t>
    </r>
    <r>
      <rPr>
        <sz val="11"/>
        <color theme="1"/>
        <rFont val="Calibri"/>
        <family val="2"/>
        <scheme val="minor"/>
      </rPr>
      <t>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without fuel
(Driver should be from South Kordafan)</t>
    </r>
  </si>
  <si>
    <r>
      <t xml:space="preserve">Monthly rent </t>
    </r>
    <r>
      <rPr>
        <sz val="11"/>
        <color theme="1"/>
        <rFont val="Calibri"/>
        <family val="2"/>
        <scheme val="minor"/>
      </rPr>
      <t>Pick up Double Cabin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fuel
(Driver should be from South Kordafan)</t>
    </r>
  </si>
  <si>
    <t>Annex A1.  RFP_FWA_SDN_KRT_2022_004_Car_LOT 02_Kadugli</t>
  </si>
  <si>
    <r>
      <t xml:space="preserve">Land Cruiser's vehicles or any other brand with same specifications Body: Hard Top, min </t>
    </r>
    <r>
      <rPr>
        <b/>
        <sz val="12"/>
        <color theme="1"/>
        <rFont val="Calibri"/>
        <family val="2"/>
      </rPr>
      <t>8  seater</t>
    </r>
    <r>
      <rPr>
        <b/>
        <sz val="10"/>
        <color theme="1"/>
        <rFont val="Calibri"/>
        <family val="2"/>
      </rPr>
      <t xml:space="preserve"> and 3 doors (horizontal benches), Engine Type: Diesel OR Petrol, Engine Capacity: 3000 - 4400 cc,  Ground Clearance: minimum 20 cm up to 25 cm, Wheel drive: 4X4, Gear box: manual or automatic, Boot capacity: min 640 ltrs, AC: full option, Safety: Airbags / Seat belt - ALL SEATS MUST HAVE FUNCTIONAL SEAT BELT  Prices should include all maintenance and repair costs related with the vehicles</t>
    </r>
  </si>
  <si>
    <t>USD</t>
  </si>
  <si>
    <t>90 days after closing of RFP</t>
  </si>
  <si>
    <t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</si>
</sst>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wrapText="1"/>
    </xf>
    <xf numFmtId="0" fontId="8" fillId="2" borderId="31" xfId="0" applyFont="1" applyFill="1" applyBorder="1" applyAlignment="1">
      <alignment horizontal="right"/>
    </xf>
    <xf numFmtId="0" fontId="11" fillId="2" borderId="14" xfId="0" applyFont="1" applyFill="1" applyBorder="1" applyAlignment="1">
      <alignment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2" fontId="4" fillId="2" borderId="32" xfId="0" applyNumberFormat="1" applyFont="1" applyFill="1" applyBorder="1"/>
    <xf numFmtId="2" fontId="4" fillId="2" borderId="17" xfId="0" applyNumberFormat="1" applyFont="1" applyFill="1" applyBorder="1"/>
    <xf numFmtId="2" fontId="4" fillId="2" borderId="33" xfId="0" applyNumberFormat="1" applyFont="1" applyFill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2" xfId="1" applyNumberFormat="1" applyFont="1" applyFill="1" applyBorder="1" applyAlignment="1">
      <alignment horizontal="right"/>
    </xf>
    <xf numFmtId="0" fontId="11" fillId="2" borderId="34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526699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topLeftCell="A13" zoomScale="60" zoomScaleNormal="58" workbookViewId="0">
      <selection activeCell="A15" sqref="A15:B15"/>
    </sheetView>
  </sheetViews>
  <sheetFormatPr defaultColWidth="8.81640625" defaultRowHeight="13" x14ac:dyDescent="0.3"/>
  <cols>
    <col min="1" max="1" width="6.453125" style="4" customWidth="1"/>
    <col min="2" max="2" width="73.1796875" style="4" customWidth="1"/>
    <col min="3" max="3" width="57.1796875" style="25" customWidth="1"/>
    <col min="4" max="4" width="13.90625" style="4" customWidth="1"/>
    <col min="5" max="5" width="10.36328125" style="4" customWidth="1"/>
    <col min="6" max="6" width="29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0" ht="47" thickBot="1" x14ac:dyDescent="0.4">
      <c r="A1" s="1"/>
      <c r="B1" s="2"/>
      <c r="C1" s="72" t="s">
        <v>54</v>
      </c>
      <c r="D1" s="73"/>
      <c r="E1" s="73"/>
      <c r="F1" s="73"/>
      <c r="G1" s="73"/>
      <c r="H1" s="73"/>
      <c r="I1" s="74"/>
      <c r="J1" s="3" t="s">
        <v>35</v>
      </c>
    </row>
    <row r="2" spans="1:10" ht="15.5" x14ac:dyDescent="0.3">
      <c r="A2" s="75" t="s">
        <v>0</v>
      </c>
      <c r="B2" s="76"/>
      <c r="C2" s="76"/>
      <c r="D2" s="77"/>
      <c r="E2" s="77"/>
      <c r="F2" s="78"/>
      <c r="G2" s="65" t="s">
        <v>1</v>
      </c>
      <c r="H2" s="66"/>
      <c r="I2" s="66"/>
      <c r="J2" s="67"/>
    </row>
    <row r="3" spans="1:10" ht="31" x14ac:dyDescent="0.3">
      <c r="A3" s="5" t="s">
        <v>2</v>
      </c>
      <c r="B3" s="6" t="s">
        <v>3</v>
      </c>
      <c r="C3" s="26" t="s">
        <v>4</v>
      </c>
      <c r="D3" s="29" t="s">
        <v>33</v>
      </c>
      <c r="E3" s="29" t="s">
        <v>34</v>
      </c>
      <c r="F3" s="27" t="s">
        <v>29</v>
      </c>
      <c r="G3" s="79" t="s">
        <v>37</v>
      </c>
      <c r="H3" s="80"/>
      <c r="I3" s="6" t="s">
        <v>31</v>
      </c>
      <c r="J3" s="7" t="s">
        <v>5</v>
      </c>
    </row>
    <row r="4" spans="1:10" ht="110" customHeight="1" x14ac:dyDescent="0.35">
      <c r="A4" s="37">
        <v>1</v>
      </c>
      <c r="B4" s="43" t="s">
        <v>53</v>
      </c>
      <c r="C4" s="38" t="s">
        <v>40</v>
      </c>
      <c r="D4" s="38" t="s">
        <v>47</v>
      </c>
      <c r="E4" s="38" t="s">
        <v>41</v>
      </c>
      <c r="F4" s="39">
        <v>3</v>
      </c>
      <c r="G4" s="70"/>
      <c r="H4" s="71"/>
      <c r="I4" s="19"/>
      <c r="J4" s="20"/>
    </row>
    <row r="5" spans="1:10" ht="43.5" x14ac:dyDescent="0.35">
      <c r="A5" s="37">
        <v>2</v>
      </c>
      <c r="B5" s="42" t="s">
        <v>43</v>
      </c>
      <c r="C5" s="38" t="s">
        <v>42</v>
      </c>
      <c r="D5" s="38" t="s">
        <v>47</v>
      </c>
      <c r="E5" s="38" t="s">
        <v>41</v>
      </c>
      <c r="F5" s="39">
        <v>3</v>
      </c>
      <c r="G5" s="70"/>
      <c r="H5" s="71"/>
      <c r="I5" s="19"/>
      <c r="J5" s="20"/>
    </row>
    <row r="6" spans="1:10" ht="58" x14ac:dyDescent="0.35">
      <c r="A6" s="37">
        <v>3</v>
      </c>
      <c r="B6" s="42" t="s">
        <v>52</v>
      </c>
      <c r="C6" s="38" t="s">
        <v>42</v>
      </c>
      <c r="D6" s="38" t="s">
        <v>47</v>
      </c>
      <c r="E6" s="38" t="s">
        <v>41</v>
      </c>
      <c r="F6" s="39">
        <v>3</v>
      </c>
      <c r="G6" s="70"/>
      <c r="H6" s="71"/>
      <c r="I6" s="19"/>
      <c r="J6" s="20"/>
    </row>
    <row r="7" spans="1:10" ht="43.5" x14ac:dyDescent="0.35">
      <c r="A7" s="37">
        <v>4</v>
      </c>
      <c r="B7" s="42" t="s">
        <v>44</v>
      </c>
      <c r="C7" s="38" t="s">
        <v>42</v>
      </c>
      <c r="D7" s="38" t="s">
        <v>47</v>
      </c>
      <c r="E7" s="38" t="s">
        <v>41</v>
      </c>
      <c r="F7" s="39">
        <v>3</v>
      </c>
      <c r="G7" s="70"/>
      <c r="H7" s="71"/>
      <c r="I7" s="19"/>
      <c r="J7" s="20"/>
    </row>
    <row r="8" spans="1:10" ht="106.5" x14ac:dyDescent="0.35">
      <c r="A8" s="37">
        <v>5</v>
      </c>
      <c r="B8" s="44" t="s">
        <v>51</v>
      </c>
      <c r="C8" s="38" t="s">
        <v>55</v>
      </c>
      <c r="D8" s="38" t="s">
        <v>47</v>
      </c>
      <c r="E8" s="38" t="s">
        <v>41</v>
      </c>
      <c r="F8" s="39">
        <v>2</v>
      </c>
      <c r="G8" s="70"/>
      <c r="H8" s="71"/>
      <c r="I8" s="19"/>
      <c r="J8" s="20"/>
    </row>
    <row r="9" spans="1:10" ht="43.5" x14ac:dyDescent="0.35">
      <c r="A9" s="37">
        <v>6</v>
      </c>
      <c r="B9" s="45" t="s">
        <v>48</v>
      </c>
      <c r="C9" s="38" t="s">
        <v>42</v>
      </c>
      <c r="D9" s="38" t="s">
        <v>47</v>
      </c>
      <c r="E9" s="38" t="s">
        <v>41</v>
      </c>
      <c r="F9" s="39">
        <v>2</v>
      </c>
      <c r="G9" s="70"/>
      <c r="H9" s="71"/>
      <c r="I9" s="19"/>
      <c r="J9" s="20"/>
    </row>
    <row r="10" spans="1:10" ht="43.5" x14ac:dyDescent="0.35">
      <c r="A10" s="37">
        <v>7</v>
      </c>
      <c r="B10" s="45" t="s">
        <v>49</v>
      </c>
      <c r="C10" s="38" t="s">
        <v>42</v>
      </c>
      <c r="D10" s="38" t="s">
        <v>47</v>
      </c>
      <c r="E10" s="38" t="s">
        <v>41</v>
      </c>
      <c r="F10" s="39">
        <v>2</v>
      </c>
      <c r="G10" s="70"/>
      <c r="H10" s="71"/>
      <c r="I10" s="19"/>
      <c r="J10" s="20"/>
    </row>
    <row r="11" spans="1:10" ht="44" thickBot="1" x14ac:dyDescent="0.4">
      <c r="A11" s="37">
        <v>8</v>
      </c>
      <c r="B11" s="45" t="s">
        <v>50</v>
      </c>
      <c r="C11" s="38" t="s">
        <v>42</v>
      </c>
      <c r="D11" s="38" t="s">
        <v>47</v>
      </c>
      <c r="E11" s="38" t="s">
        <v>41</v>
      </c>
      <c r="F11" s="39">
        <v>2</v>
      </c>
      <c r="G11" s="70"/>
      <c r="H11" s="71"/>
      <c r="I11" s="19"/>
      <c r="J11" s="20"/>
    </row>
    <row r="12" spans="1:10" ht="15.5" x14ac:dyDescent="0.3">
      <c r="A12" s="65" t="s">
        <v>0</v>
      </c>
      <c r="B12" s="66"/>
      <c r="C12" s="66"/>
      <c r="D12" s="66"/>
      <c r="E12" s="66"/>
      <c r="F12" s="67"/>
      <c r="G12" s="65" t="s">
        <v>1</v>
      </c>
      <c r="H12" s="66"/>
      <c r="I12" s="66"/>
      <c r="J12" s="67"/>
    </row>
    <row r="13" spans="1:10" ht="46.5" x14ac:dyDescent="0.3">
      <c r="A13" s="68" t="s">
        <v>32</v>
      </c>
      <c r="B13" s="69"/>
      <c r="C13" s="55" t="s">
        <v>45</v>
      </c>
      <c r="D13" s="56"/>
      <c r="E13" s="56"/>
      <c r="F13" s="57"/>
      <c r="G13" s="8" t="s">
        <v>6</v>
      </c>
      <c r="H13" s="55"/>
      <c r="I13" s="56"/>
      <c r="J13" s="57"/>
    </row>
    <row r="14" spans="1:10" ht="46.5" x14ac:dyDescent="0.3">
      <c r="A14" s="61" t="s">
        <v>7</v>
      </c>
      <c r="B14" s="62"/>
      <c r="C14" s="55" t="s">
        <v>30</v>
      </c>
      <c r="D14" s="56"/>
      <c r="E14" s="56"/>
      <c r="F14" s="57"/>
      <c r="G14" s="8" t="s">
        <v>8</v>
      </c>
      <c r="H14" s="55"/>
      <c r="I14" s="56"/>
      <c r="J14" s="57"/>
    </row>
    <row r="15" spans="1:10" ht="31" x14ac:dyDescent="0.3">
      <c r="A15" s="61" t="s">
        <v>9</v>
      </c>
      <c r="B15" s="62"/>
      <c r="C15" s="55" t="s">
        <v>46</v>
      </c>
      <c r="D15" s="56"/>
      <c r="E15" s="56"/>
      <c r="F15" s="57"/>
      <c r="G15" s="8" t="s">
        <v>10</v>
      </c>
      <c r="H15" s="55"/>
      <c r="I15" s="56"/>
      <c r="J15" s="57"/>
    </row>
    <row r="16" spans="1:10" ht="31.5" thickBot="1" x14ac:dyDescent="0.35">
      <c r="A16" s="63" t="s">
        <v>11</v>
      </c>
      <c r="B16" s="64"/>
      <c r="C16" s="58" t="s">
        <v>57</v>
      </c>
      <c r="D16" s="59"/>
      <c r="E16" s="59"/>
      <c r="F16" s="60"/>
      <c r="G16" s="8" t="s">
        <v>38</v>
      </c>
      <c r="H16" s="55"/>
      <c r="I16" s="56"/>
      <c r="J16" s="57"/>
    </row>
    <row r="17" spans="1:10" ht="45" customHeight="1" x14ac:dyDescent="0.3">
      <c r="A17" s="46" t="s">
        <v>58</v>
      </c>
      <c r="B17" s="47"/>
      <c r="C17" s="47"/>
      <c r="D17" s="47"/>
      <c r="E17" s="47"/>
      <c r="F17" s="48"/>
      <c r="G17" s="9" t="s">
        <v>12</v>
      </c>
      <c r="H17" s="55"/>
      <c r="I17" s="56"/>
      <c r="J17" s="57"/>
    </row>
    <row r="18" spans="1:10" ht="39" customHeight="1" x14ac:dyDescent="0.3">
      <c r="A18" s="49"/>
      <c r="B18" s="50"/>
      <c r="C18" s="50"/>
      <c r="D18" s="50"/>
      <c r="E18" s="50"/>
      <c r="F18" s="51"/>
      <c r="G18" s="9" t="s">
        <v>13</v>
      </c>
      <c r="H18" s="55"/>
      <c r="I18" s="56"/>
      <c r="J18" s="57"/>
    </row>
    <row r="19" spans="1:10" ht="28.5" customHeight="1" x14ac:dyDescent="0.3">
      <c r="A19" s="49"/>
      <c r="B19" s="50"/>
      <c r="C19" s="50"/>
      <c r="D19" s="50"/>
      <c r="E19" s="50"/>
      <c r="F19" s="51"/>
      <c r="G19" s="9" t="s">
        <v>14</v>
      </c>
      <c r="H19" s="10"/>
      <c r="I19" s="11" t="s">
        <v>15</v>
      </c>
      <c r="J19" s="12"/>
    </row>
    <row r="20" spans="1:10" ht="26.5" customHeight="1" x14ac:dyDescent="0.3">
      <c r="A20" s="49"/>
      <c r="B20" s="50"/>
      <c r="C20" s="50"/>
      <c r="D20" s="50"/>
      <c r="E20" s="50"/>
      <c r="F20" s="51"/>
      <c r="G20" s="9" t="s">
        <v>16</v>
      </c>
      <c r="H20" s="10"/>
      <c r="I20" s="11" t="s">
        <v>17</v>
      </c>
      <c r="J20" s="12"/>
    </row>
    <row r="21" spans="1:10" ht="79.5" customHeight="1" x14ac:dyDescent="0.3">
      <c r="A21" s="49"/>
      <c r="B21" s="50"/>
      <c r="C21" s="50"/>
      <c r="D21" s="50"/>
      <c r="E21" s="50"/>
      <c r="F21" s="51"/>
      <c r="G21" s="9" t="s">
        <v>18</v>
      </c>
      <c r="H21" s="55"/>
      <c r="I21" s="56"/>
      <c r="J21" s="57"/>
    </row>
    <row r="22" spans="1:10" ht="15.5" x14ac:dyDescent="0.3">
      <c r="A22" s="49"/>
      <c r="B22" s="50"/>
      <c r="C22" s="50"/>
      <c r="D22" s="50"/>
      <c r="E22" s="50"/>
      <c r="F22" s="51"/>
      <c r="G22" s="9" t="s">
        <v>19</v>
      </c>
      <c r="H22" s="55"/>
      <c r="I22" s="56"/>
      <c r="J22" s="57"/>
    </row>
    <row r="23" spans="1:10" ht="15.5" x14ac:dyDescent="0.3">
      <c r="A23" s="49"/>
      <c r="B23" s="50"/>
      <c r="C23" s="50"/>
      <c r="D23" s="50"/>
      <c r="E23" s="50"/>
      <c r="F23" s="51"/>
      <c r="G23" s="9" t="s">
        <v>20</v>
      </c>
      <c r="H23" s="55"/>
      <c r="I23" s="56"/>
      <c r="J23" s="57"/>
    </row>
    <row r="24" spans="1:10" ht="36.5" customHeight="1" thickBot="1" x14ac:dyDescent="0.35">
      <c r="A24" s="52"/>
      <c r="B24" s="53"/>
      <c r="C24" s="53"/>
      <c r="D24" s="53"/>
      <c r="E24" s="53"/>
      <c r="F24" s="54"/>
      <c r="G24" s="13" t="s">
        <v>21</v>
      </c>
      <c r="H24" s="58"/>
      <c r="I24" s="59"/>
      <c r="J24" s="60"/>
    </row>
  </sheetData>
  <protectedRanges>
    <protectedRange sqref="C1 A17 H19:H20 J19:J20 H21:J24 H13:J18 F13:F16 C13:C16 I5:J11" name="Område1"/>
    <protectedRange sqref="B4:C7 C8:C11" name="Område1_1"/>
    <protectedRange sqref="D1:E1 D12:E13" name="Område1_3"/>
    <protectedRange sqref="E4:E11" name="Område1_1_2"/>
    <protectedRange sqref="B8:B11" name="Område1_1_1"/>
  </protectedRanges>
  <autoFilter ref="A3:K10">
    <filterColumn colId="6" showButton="0"/>
  </autoFilter>
  <sortState ref="B5:B12">
    <sortCondition ref="B5:B12"/>
  </sortState>
  <mergeCells count="33">
    <mergeCell ref="G6:H6"/>
    <mergeCell ref="G11:H11"/>
    <mergeCell ref="G7:H7"/>
    <mergeCell ref="G8:H8"/>
    <mergeCell ref="C1:I1"/>
    <mergeCell ref="A2:F2"/>
    <mergeCell ref="G3:H3"/>
    <mergeCell ref="G4:H4"/>
    <mergeCell ref="G5:H5"/>
    <mergeCell ref="G9:H9"/>
    <mergeCell ref="G10:H10"/>
    <mergeCell ref="G2:J2"/>
    <mergeCell ref="A14:B14"/>
    <mergeCell ref="C14:F14"/>
    <mergeCell ref="H14:J14"/>
    <mergeCell ref="A12:F12"/>
    <mergeCell ref="G12:J12"/>
    <mergeCell ref="A13:B13"/>
    <mergeCell ref="C13:F13"/>
    <mergeCell ref="H13:J13"/>
    <mergeCell ref="A15:B15"/>
    <mergeCell ref="C15:F15"/>
    <mergeCell ref="H15:J15"/>
    <mergeCell ref="A16:B16"/>
    <mergeCell ref="C16:F16"/>
    <mergeCell ref="H16:J16"/>
    <mergeCell ref="A17:F24"/>
    <mergeCell ref="H17:J17"/>
    <mergeCell ref="H18:J18"/>
    <mergeCell ref="H21:J21"/>
    <mergeCell ref="H22:J22"/>
    <mergeCell ref="H23:J23"/>
    <mergeCell ref="H24:J24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4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A14" zoomScale="89" zoomScaleNormal="89" workbookViewId="0">
      <selection activeCell="B28" sqref="B28"/>
    </sheetView>
  </sheetViews>
  <sheetFormatPr defaultColWidth="8.81640625" defaultRowHeight="13" x14ac:dyDescent="0.3"/>
  <cols>
    <col min="1" max="1" width="3.1796875" style="4" customWidth="1"/>
    <col min="2" max="2" width="58.08984375" style="4" bestFit="1" customWidth="1"/>
    <col min="3" max="3" width="36.81640625" style="4" customWidth="1"/>
    <col min="4" max="4" width="13.90625" style="4" customWidth="1"/>
    <col min="5" max="5" width="10.36328125" style="4" customWidth="1"/>
    <col min="6" max="6" width="10.453125" style="4" customWidth="1"/>
    <col min="7" max="7" width="36.1796875" style="4" customWidth="1"/>
    <col min="8" max="8" width="22.81640625" style="4" customWidth="1"/>
    <col min="9" max="9" width="17.453125" style="4" customWidth="1"/>
    <col min="10" max="25" width="8.81640625" style="30"/>
    <col min="26" max="16384" width="8.81640625" style="4"/>
  </cols>
  <sheetData>
    <row r="1" spans="1:25" ht="40" customHeight="1" thickBot="1" x14ac:dyDescent="0.35">
      <c r="A1" s="14"/>
      <c r="B1" s="15"/>
      <c r="C1" s="101" t="str">
        <f>'Annex A.1 Bid Form (Technical) '!C1:I1</f>
        <v>Annex A1.  RFP_FWA_SDN_KRT_2022_004_Car_LOT 02_Kadugli</v>
      </c>
      <c r="D1" s="101"/>
      <c r="E1" s="101"/>
      <c r="F1" s="101"/>
      <c r="G1" s="101"/>
      <c r="H1" s="101"/>
      <c r="I1" s="41" t="s">
        <v>36</v>
      </c>
    </row>
    <row r="2" spans="1:25" x14ac:dyDescent="0.3">
      <c r="A2" s="102" t="s">
        <v>0</v>
      </c>
      <c r="B2" s="103"/>
      <c r="C2" s="103"/>
      <c r="D2" s="104"/>
      <c r="E2" s="104"/>
      <c r="F2" s="105"/>
      <c r="G2" s="106" t="s">
        <v>1</v>
      </c>
      <c r="H2" s="107"/>
      <c r="I2" s="108"/>
    </row>
    <row r="3" spans="1:25" ht="26" x14ac:dyDescent="0.3">
      <c r="A3" s="16" t="s">
        <v>2</v>
      </c>
      <c r="B3" s="17" t="s">
        <v>3</v>
      </c>
      <c r="C3" s="17" t="s">
        <v>4</v>
      </c>
      <c r="D3" s="29" t="s">
        <v>33</v>
      </c>
      <c r="E3" s="29" t="s">
        <v>34</v>
      </c>
      <c r="F3" s="18" t="s">
        <v>29</v>
      </c>
      <c r="G3" s="16" t="s">
        <v>5</v>
      </c>
      <c r="H3" s="17" t="s">
        <v>22</v>
      </c>
      <c r="I3" s="18" t="s">
        <v>23</v>
      </c>
    </row>
    <row r="4" spans="1:25" s="28" customFormat="1" ht="94.5" x14ac:dyDescent="0.35">
      <c r="A4" s="32">
        <f>'Annex A.1 Bid Form (Technical) '!A4</f>
        <v>1</v>
      </c>
      <c r="B4" s="43" t="s">
        <v>53</v>
      </c>
      <c r="C4" s="28" t="str">
        <f>'Annex A.1 Bid Form (Technical) '!C4</f>
        <v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v>
      </c>
      <c r="D4" s="28" t="str">
        <f>'Annex A.1 Bid Form (Technical) '!D4</f>
        <v>Kadugli</v>
      </c>
      <c r="E4" s="28" t="str">
        <f>'Annex A.1 Bid Form (Technical) '!E4</f>
        <v>Cars</v>
      </c>
      <c r="F4" s="28">
        <f>'Annex A.1 Bid Form (Technical) '!F4</f>
        <v>3</v>
      </c>
      <c r="I4" s="3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s="28" customFormat="1" ht="43.5" x14ac:dyDescent="0.35">
      <c r="A5" s="32">
        <f>'Annex A.1 Bid Form (Technical) '!A5</f>
        <v>2</v>
      </c>
      <c r="B5" s="42" t="s">
        <v>43</v>
      </c>
      <c r="C5" s="28" t="str">
        <f>'Annex A.1 Bid Form (Technical) '!C5</f>
        <v>Same as above</v>
      </c>
      <c r="D5" s="28" t="str">
        <f>'Annex A.1 Bid Form (Technical) '!D5</f>
        <v>Kadugli</v>
      </c>
      <c r="E5" s="28" t="str">
        <f>'Annex A.1 Bid Form (Technical) '!E5</f>
        <v>Cars</v>
      </c>
      <c r="F5" s="28">
        <f>'Annex A.1 Bid Form (Technical) '!F5</f>
        <v>3</v>
      </c>
      <c r="I5" s="3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s="28" customFormat="1" ht="58" x14ac:dyDescent="0.35">
      <c r="A6" s="32">
        <f>'Annex A.1 Bid Form (Technical) '!A6</f>
        <v>3</v>
      </c>
      <c r="B6" s="42" t="s">
        <v>52</v>
      </c>
      <c r="C6" s="28" t="str">
        <f>'Annex A.1 Bid Form (Technical) '!C6</f>
        <v>Same as above</v>
      </c>
      <c r="D6" s="28" t="str">
        <f>'Annex A.1 Bid Form (Technical) '!D6</f>
        <v>Kadugli</v>
      </c>
      <c r="E6" s="28" t="str">
        <f>'Annex A.1 Bid Form (Technical) '!E6</f>
        <v>Cars</v>
      </c>
      <c r="F6" s="28">
        <f>'Annex A.1 Bid Form (Technical) '!F6</f>
        <v>3</v>
      </c>
      <c r="I6" s="3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28" customFormat="1" ht="43.5" x14ac:dyDescent="0.35">
      <c r="A7" s="32">
        <f>'Annex A.1 Bid Form (Technical) '!A7</f>
        <v>4</v>
      </c>
      <c r="B7" s="42" t="s">
        <v>44</v>
      </c>
      <c r="C7" s="28" t="str">
        <f>'Annex A.1 Bid Form (Technical) '!C7</f>
        <v>Same as above</v>
      </c>
      <c r="D7" s="28" t="str">
        <f>'Annex A.1 Bid Form (Technical) '!D7</f>
        <v>Kadugli</v>
      </c>
      <c r="E7" s="28" t="str">
        <f>'Annex A.1 Bid Form (Technical) '!E7</f>
        <v>Cars</v>
      </c>
      <c r="F7" s="28">
        <f>'Annex A.1 Bid Form (Technical) '!F7</f>
        <v>3</v>
      </c>
      <c r="I7" s="3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s="28" customFormat="1" ht="94.5" x14ac:dyDescent="0.35">
      <c r="A8" s="32">
        <f>'Annex A.1 Bid Form (Technical) '!A8</f>
        <v>5</v>
      </c>
      <c r="B8" s="44" t="s">
        <v>51</v>
      </c>
      <c r="C8" s="28" t="str">
        <f>'Annex A.1 Bid Form (Technical) '!C8</f>
        <v>Land Cruiser's vehicles or any other brand with same specifications Body: Hard Top, min 8  seater and 3 doors (horizontal benches), Engine Type: Diesel OR Petrol, Engine Capacity: 3000 - 4400 cc,  Ground Clearance: minimum 20 cm up to 25 cm, Wheel drive: 4X4, Gear box: manual or automatic, Boot capacity: min 640 ltrs, AC: full option, Safety: Airbags / Seat belt - ALL SEATS MUST HAVE FUNCTIONAL SEAT BELT  Prices should include all maintenance and repair costs related with the vehicles</v>
      </c>
      <c r="D8" s="28" t="str">
        <f>'Annex A.1 Bid Form (Technical) '!D8</f>
        <v>Kadugli</v>
      </c>
      <c r="E8" s="28" t="str">
        <f>'Annex A.1 Bid Form (Technical) '!E8</f>
        <v>Cars</v>
      </c>
      <c r="F8" s="28">
        <f>'Annex A.1 Bid Form (Technical) '!F8</f>
        <v>2</v>
      </c>
      <c r="I8" s="33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28" customFormat="1" ht="43.5" x14ac:dyDescent="0.35">
      <c r="A9" s="32">
        <f>'Annex A.1 Bid Form (Technical) '!A9</f>
        <v>6</v>
      </c>
      <c r="B9" s="45" t="s">
        <v>48</v>
      </c>
      <c r="C9" s="28" t="str">
        <f>'Annex A.1 Bid Form (Technical) '!C9</f>
        <v>Same as above</v>
      </c>
      <c r="D9" s="28" t="str">
        <f>'Annex A.1 Bid Form (Technical) '!D9</f>
        <v>Kadugli</v>
      </c>
      <c r="E9" s="28" t="str">
        <f>'Annex A.1 Bid Form (Technical) '!E9</f>
        <v>Cars</v>
      </c>
      <c r="F9" s="28">
        <f>'Annex A.1 Bid Form (Technical) '!F9</f>
        <v>2</v>
      </c>
      <c r="I9" s="3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s="28" customFormat="1" ht="43.5" x14ac:dyDescent="0.35">
      <c r="A10" s="32">
        <f>'Annex A.1 Bid Form (Technical) '!A10</f>
        <v>7</v>
      </c>
      <c r="B10" s="45" t="s">
        <v>49</v>
      </c>
      <c r="C10" s="28" t="str">
        <f>'Annex A.1 Bid Form (Technical) '!C10</f>
        <v>Same as above</v>
      </c>
      <c r="D10" s="28" t="str">
        <f>'Annex A.1 Bid Form (Technical) '!D10</f>
        <v>Kadugli</v>
      </c>
      <c r="E10" s="28" t="str">
        <f>'Annex A.1 Bid Form (Technical) '!E10</f>
        <v>Cars</v>
      </c>
      <c r="F10" s="28">
        <f>'Annex A.1 Bid Form (Technical) '!F10</f>
        <v>2</v>
      </c>
      <c r="I10" s="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28" customFormat="1" ht="58" x14ac:dyDescent="0.35">
      <c r="A11" s="32">
        <f>'Annex A.1 Bid Form (Technical) '!A11</f>
        <v>8</v>
      </c>
      <c r="B11" s="45" t="s">
        <v>50</v>
      </c>
      <c r="C11" s="28" t="str">
        <f>'Annex A.1 Bid Form (Technical) '!C11</f>
        <v>Same as above</v>
      </c>
      <c r="D11" s="28" t="str">
        <f>'Annex A.1 Bid Form (Technical) '!D11</f>
        <v>Kadugli</v>
      </c>
      <c r="E11" s="28" t="str">
        <f>'Annex A.1 Bid Form (Technical) '!E11</f>
        <v>Cars</v>
      </c>
      <c r="F11" s="28">
        <f>'Annex A.1 Bid Form (Technical) '!F11</f>
        <v>2</v>
      </c>
      <c r="I11" s="33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x14ac:dyDescent="0.3">
      <c r="A12" s="109" t="s">
        <v>39</v>
      </c>
      <c r="B12" s="110"/>
      <c r="C12" s="110"/>
      <c r="D12" s="110"/>
      <c r="E12" s="110"/>
      <c r="F12" s="110"/>
      <c r="G12" s="110"/>
      <c r="H12" s="21" t="s">
        <v>24</v>
      </c>
      <c r="I12" s="34">
        <f>SUM(I4:I7)</f>
        <v>0</v>
      </c>
    </row>
    <row r="13" spans="1:25" ht="26" x14ac:dyDescent="0.3">
      <c r="A13" s="109"/>
      <c r="B13" s="110"/>
      <c r="C13" s="110"/>
      <c r="D13" s="110"/>
      <c r="E13" s="110"/>
      <c r="F13" s="110"/>
      <c r="G13" s="110"/>
      <c r="H13" s="22" t="s">
        <v>25</v>
      </c>
      <c r="I13" s="35"/>
    </row>
    <row r="14" spans="1:25" ht="13.5" thickBot="1" x14ac:dyDescent="0.35">
      <c r="A14" s="109"/>
      <c r="B14" s="110"/>
      <c r="C14" s="110"/>
      <c r="D14" s="110"/>
      <c r="E14" s="110"/>
      <c r="F14" s="110"/>
      <c r="G14" s="110"/>
      <c r="H14" s="23" t="s">
        <v>23</v>
      </c>
      <c r="I14" s="36">
        <f>I12+I13</f>
        <v>0</v>
      </c>
    </row>
    <row r="15" spans="1:25" x14ac:dyDescent="0.3">
      <c r="A15" s="106" t="s">
        <v>0</v>
      </c>
      <c r="B15" s="107"/>
      <c r="C15" s="107"/>
      <c r="D15" s="107"/>
      <c r="E15" s="107"/>
      <c r="F15" s="107"/>
      <c r="G15" s="106" t="s">
        <v>1</v>
      </c>
      <c r="H15" s="107"/>
      <c r="I15" s="111"/>
    </row>
    <row r="16" spans="1:25" ht="32" customHeight="1" x14ac:dyDescent="0.3">
      <c r="A16" s="97" t="s">
        <v>9</v>
      </c>
      <c r="B16" s="98"/>
      <c r="C16" s="99" t="str">
        <f>+'Annex A.1 Bid Form (Technical) '!C15</f>
        <v>Kadugli  office</v>
      </c>
      <c r="D16" s="100"/>
      <c r="E16" s="100"/>
      <c r="F16" s="100"/>
      <c r="G16" s="24" t="s">
        <v>10</v>
      </c>
      <c r="H16" s="96"/>
      <c r="I16" s="96"/>
    </row>
    <row r="17" spans="1:9" x14ac:dyDescent="0.3">
      <c r="A17" s="97" t="s">
        <v>11</v>
      </c>
      <c r="B17" s="98"/>
      <c r="C17" s="99" t="str">
        <f>+'Annex A.1 Bid Form (Technical) '!C16</f>
        <v>90 days after closing of RFP</v>
      </c>
      <c r="D17" s="100"/>
      <c r="E17" s="100"/>
      <c r="F17" s="100"/>
      <c r="G17" s="24" t="s">
        <v>38</v>
      </c>
      <c r="H17" s="96"/>
      <c r="I17" s="96"/>
    </row>
    <row r="18" spans="1:9" ht="13.5" thickBot="1" x14ac:dyDescent="0.35">
      <c r="A18" s="81" t="s">
        <v>26</v>
      </c>
      <c r="B18" s="82"/>
      <c r="C18" s="83" t="s">
        <v>56</v>
      </c>
      <c r="D18" s="84"/>
      <c r="E18" s="84"/>
      <c r="F18" s="85"/>
      <c r="G18" s="24" t="s">
        <v>27</v>
      </c>
      <c r="H18" s="86"/>
      <c r="I18" s="86"/>
    </row>
    <row r="19" spans="1:9" ht="25" customHeight="1" x14ac:dyDescent="0.3">
      <c r="A19" s="87" t="str">
        <f>+'Annex A.1 Bid Form (Technical) '!A17</f>
        <v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B19" s="88"/>
      <c r="C19" s="88"/>
      <c r="D19" s="88"/>
      <c r="E19" s="88"/>
      <c r="F19" s="89"/>
      <c r="G19" s="24" t="s">
        <v>12</v>
      </c>
      <c r="H19" s="96"/>
      <c r="I19" s="96"/>
    </row>
    <row r="20" spans="1:9" ht="39" customHeight="1" x14ac:dyDescent="0.3">
      <c r="A20" s="90"/>
      <c r="B20" s="91"/>
      <c r="C20" s="91"/>
      <c r="D20" s="91"/>
      <c r="E20" s="91"/>
      <c r="F20" s="92"/>
      <c r="G20" s="24" t="s">
        <v>18</v>
      </c>
      <c r="H20" s="96"/>
      <c r="I20" s="96"/>
    </row>
    <row r="21" spans="1:9" ht="22.5" customHeight="1" x14ac:dyDescent="0.3">
      <c r="A21" s="90"/>
      <c r="B21" s="91"/>
      <c r="C21" s="91"/>
      <c r="D21" s="91"/>
      <c r="E21" s="91"/>
      <c r="F21" s="92"/>
      <c r="G21" s="24" t="s">
        <v>19</v>
      </c>
      <c r="H21" s="96"/>
      <c r="I21" s="96"/>
    </row>
    <row r="22" spans="1:9" ht="18.5" customHeight="1" x14ac:dyDescent="0.3">
      <c r="A22" s="90"/>
      <c r="B22" s="91"/>
      <c r="C22" s="91"/>
      <c r="D22" s="91"/>
      <c r="E22" s="91"/>
      <c r="F22" s="92"/>
      <c r="G22" s="24" t="s">
        <v>28</v>
      </c>
      <c r="H22" s="96"/>
      <c r="I22" s="96"/>
    </row>
    <row r="23" spans="1:9" ht="46" customHeight="1" x14ac:dyDescent="0.3">
      <c r="A23" s="90"/>
      <c r="B23" s="91"/>
      <c r="C23" s="91"/>
      <c r="D23" s="91"/>
      <c r="E23" s="91"/>
      <c r="F23" s="92"/>
      <c r="G23" s="24" t="s">
        <v>20</v>
      </c>
      <c r="H23" s="96"/>
      <c r="I23" s="96"/>
    </row>
    <row r="24" spans="1:9" ht="68.5" customHeight="1" thickBot="1" x14ac:dyDescent="0.35">
      <c r="A24" s="93"/>
      <c r="B24" s="94"/>
      <c r="C24" s="94"/>
      <c r="D24" s="94"/>
      <c r="E24" s="94"/>
      <c r="F24" s="95"/>
      <c r="G24" s="40" t="s">
        <v>21</v>
      </c>
      <c r="H24" s="96"/>
      <c r="I24" s="96"/>
    </row>
  </sheetData>
  <protectedRanges>
    <protectedRange sqref="I13 C18 A19 H20:I24 C1 H4:H11" name="Område1"/>
    <protectedRange sqref="D1:E1 D12:E15" name="Område1_3"/>
    <protectedRange sqref="B4:B7" name="Område1_1"/>
    <protectedRange sqref="B8:B11" name="Område1_1_1"/>
  </protectedRanges>
  <mergeCells count="22">
    <mergeCell ref="C1:H1"/>
    <mergeCell ref="A2:F2"/>
    <mergeCell ref="G2:I2"/>
    <mergeCell ref="A12:G14"/>
    <mergeCell ref="A15:F15"/>
    <mergeCell ref="G15:I15"/>
    <mergeCell ref="A16:B16"/>
    <mergeCell ref="C16:F16"/>
    <mergeCell ref="H16:I16"/>
    <mergeCell ref="A17:B17"/>
    <mergeCell ref="C17:F17"/>
    <mergeCell ref="H17:I17"/>
    <mergeCell ref="A18:B18"/>
    <mergeCell ref="C18:F18"/>
    <mergeCell ref="H18:I18"/>
    <mergeCell ref="A19:F24"/>
    <mergeCell ref="H19:I19"/>
    <mergeCell ref="H20:I20"/>
    <mergeCell ref="H21:I21"/>
    <mergeCell ref="H22:I22"/>
    <mergeCell ref="H23:I23"/>
    <mergeCell ref="H24:I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1" ma:contentTypeDescription="Create a new document." ma:contentTypeScope="" ma:versionID="77acd1253c90180cf7d7a241c726b8f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d45da457ed90e2f224d0e11352e3237e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199FC-4F7B-41C4-BDF6-5AA173ED8EC6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dc7fb2d-ca13-4f03-836f-93cd540a258d"/>
    <ds:schemaRef ds:uri="http://schemas.microsoft.com/office/infopath/2007/PartnerControls"/>
    <ds:schemaRef ds:uri="58b2cb87-2480-48c4-87d9-c91a31dc3494"/>
  </ds:schemaRefs>
</ds:datastoreItem>
</file>

<file path=customXml/itemProps2.xml><?xml version="1.0" encoding="utf-8"?>
<ds:datastoreItem xmlns:ds="http://schemas.openxmlformats.org/officeDocument/2006/customXml" ds:itemID="{34A5DCB1-4845-4BD0-9B56-5BC70B8E0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A.1 Bid Form (Technical) </vt:lpstr>
      <vt:lpstr>Annex A.2  Bid Form (Financial)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 Khan</cp:lastModifiedBy>
  <cp:lastPrinted>2022-02-13T06:06:20Z</cp:lastPrinted>
  <dcterms:created xsi:type="dcterms:W3CDTF">2019-02-13T20:54:56Z</dcterms:created>
  <dcterms:modified xsi:type="dcterms:W3CDTF">2022-04-19T10:59:27Z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</Properties>
</file>